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736" windowHeight="9060" tabRatio="500"/>
  </bookViews>
  <sheets>
    <sheet name="Risk" sheetId="2" r:id="rId1"/>
  </sheets>
  <definedNames>
    <definedName name="_xlnm._FilterDatabase" localSheetId="0" hidden="1">Risk!$A$5:$R$7</definedName>
    <definedName name="_FilterDatabase_1" localSheetId="0">Risk!$A$5:$I$5</definedName>
    <definedName name="_FilterDatabase_1">#REF!</definedName>
    <definedName name="Excel_BuiltIn_Print_Area" localSheetId="0">Risk!$A$5:$M$5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2"/>
  <c r="G27"/>
  <c r="G26"/>
  <c r="G25"/>
  <c r="G24"/>
  <c r="G23"/>
  <c r="G22"/>
  <c r="G21"/>
  <c r="G20"/>
  <c r="G19"/>
  <c r="G18"/>
  <c r="F17"/>
  <c r="G17" s="1"/>
  <c r="F16"/>
  <c r="G16" s="1"/>
  <c r="F15"/>
  <c r="G15" s="1"/>
  <c r="F14"/>
  <c r="G14" s="1"/>
  <c r="F13"/>
  <c r="G13" s="1"/>
  <c r="P7"/>
  <c r="Q7" s="1"/>
  <c r="P8"/>
  <c r="Q8" s="1"/>
  <c r="P9"/>
  <c r="Q9" s="1"/>
  <c r="P10"/>
  <c r="Q10" s="1"/>
  <c r="P11"/>
  <c r="Q11" s="1"/>
  <c r="P12"/>
  <c r="Q12" s="1"/>
  <c r="P6"/>
  <c r="Q6" s="1"/>
  <c r="F7"/>
  <c r="F8"/>
  <c r="F9"/>
  <c r="G9" s="1"/>
  <c r="F10"/>
  <c r="F11"/>
  <c r="F12"/>
  <c r="F6"/>
  <c r="G6" s="1"/>
  <c r="G10" l="1"/>
  <c r="G12"/>
  <c r="G8"/>
  <c r="G11"/>
  <c r="G7"/>
</calcChain>
</file>

<file path=xl/sharedStrings.xml><?xml version="1.0" encoding="utf-8"?>
<sst xmlns="http://schemas.openxmlformats.org/spreadsheetml/2006/main" count="168" uniqueCount="116">
  <si>
    <t>Risk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</si>
  <si>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</si>
  <si>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</si>
  <si>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</si>
  <si>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</si>
  <si>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</si>
  <si>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</si>
  <si>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</si>
  <si>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</si>
  <si>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</si>
  <si>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</si>
  <si>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</si>
  <si>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</si>
  <si>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</si>
  <si>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</si>
  <si>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İlgili Belge/Doküman</t>
  </si>
  <si>
    <t>-</t>
  </si>
  <si>
    <t>Teçhizatların bakımlarının ve kontrollerinin yapılması</t>
  </si>
  <si>
    <t>Periyodik Bakım Takip Listeleri
Kalibrasyona tabi cihazlar listesi</t>
  </si>
  <si>
    <t>Kabullenme</t>
  </si>
  <si>
    <t>Azaltma</t>
  </si>
  <si>
    <t>İnsan Gücü</t>
  </si>
  <si>
    <t>Bilgisayarlara bakım yapılması</t>
  </si>
  <si>
    <t>Kişisel bilgisayar bakım ve kullanım kılavuzu</t>
  </si>
  <si>
    <t>Üst amirin kontrolü</t>
  </si>
  <si>
    <t>EBYS</t>
  </si>
  <si>
    <t>Beyan ile otomasyon sistemindeki bilgilerin karşılaştırılması</t>
  </si>
  <si>
    <t>İzinlerin kontrolü</t>
  </si>
  <si>
    <t>Yıllık İzin 
Sağlık İzni
Görevlendirmeler</t>
  </si>
  <si>
    <t>İlgili personelin resmi yazışmalarda uyulacak usul ve esaslar hakkında bilgilendirilmesi</t>
  </si>
  <si>
    <t>İnsan Gücü, Teknoloji</t>
  </si>
  <si>
    <t>Reddedilen yazılar sayısı</t>
  </si>
  <si>
    <t>Personel Daire Başkanlığı</t>
  </si>
  <si>
    <t>Mevcut personel ayrılmadan önce ikame personel temin edilmesi</t>
  </si>
  <si>
    <t>Birim İdari Yöneticisi</t>
  </si>
  <si>
    <t>Eğitim hizmetlerinde kullanılan teçhizatın arızalanması veya çalınması</t>
  </si>
  <si>
    <t>Hatalı veya gecikmeli not girişi nedeniyle nihai ders değerlendirmesinin hatalı yapılması</t>
  </si>
  <si>
    <t>Eğitim hizmetinde kullanılan bilgisayarlarda yaşanan aksaklıklar nedeniyle eğitim hizmetinin sunulamaması</t>
  </si>
  <si>
    <t>Resmi yazışmalarda yapılan hatalar nedeniyle zaman kaybı</t>
  </si>
  <si>
    <t>İdari personelin görev yeri değişikliği nedeniyle birim faaliyetlerinin aksaması</t>
  </si>
  <si>
    <t>Görevlendirme yazısı</t>
  </si>
  <si>
    <t>Risk Derecesi</t>
  </si>
  <si>
    <t>Ek ders bilgilerinin yanlış girilmesi</t>
  </si>
  <si>
    <t>Öğretim üyesinin derslere mazeretsiz girmemesi nedeniyle ders yapılamaması</t>
  </si>
  <si>
    <t>Ek ders beyanları</t>
  </si>
  <si>
    <t>SHMYO AKADEMİK
RİSK ANALİZİ</t>
  </si>
  <si>
    <t>Gözden Geçirme Tarihi: 15.04.2018</t>
  </si>
  <si>
    <t>Doküman No:SİÜ- RA-001
Revizyon Tarihi: 15.04.2018
Revizyon No: 00</t>
  </si>
  <si>
    <t>Müdürlüğümüz çalışanlarının kurum bilgisi eksikliğive iş tecrübesindeki deneyimsizlik</t>
  </si>
  <si>
    <t>YÖK,diğer üniversiteler ve Rektörlük birimlerinden azami bilgi tranferi ve çok sayıda hizmet iç eğitim,birim içi bilgi paylaşımı</t>
  </si>
  <si>
    <t>Mevcut personele hizmet içi eğitim vererek kaliteyi artırmak</t>
  </si>
  <si>
    <t>'İnsan Gücü, Teknoloji</t>
  </si>
  <si>
    <t>Teçhizatların bakımlarının ve kontrollerinin yapılması,muhafazanın iyi yapılması</t>
  </si>
  <si>
    <t>Periyodik Bakım Takip Listeleri</t>
  </si>
  <si>
    <t>Haftalık rutin kontrollerin sağlanması</t>
  </si>
  <si>
    <t>Eğitim hizmetlerinde kullanılan laboratuvar alet ve teçhizatın arızalanması kaybolması</t>
  </si>
  <si>
    <t>Labartuvar sorumlusu</t>
  </si>
  <si>
    <t>insan gücü</t>
  </si>
  <si>
    <t>Sosyal aktivite noksanlığının moral motivasyon eksikliği yaratması</t>
  </si>
  <si>
    <t>Fiziki imkan gerektirmeyen sosyal aktivitelere ağrılık verilmesi</t>
  </si>
  <si>
    <t>Satın alma işlemlerinde yanlış işlemler ve alımın yapılamaması</t>
  </si>
  <si>
    <t>sürekli kontrol,personelde mevzuat bilgilerinin uygulamada doğru oluşturulması ve güncel tutulması</t>
  </si>
  <si>
    <t>Hizmet içi eğitim belgeleri</t>
  </si>
  <si>
    <t>Mevzuat eğitimi verme</t>
  </si>
  <si>
    <t>İhtiyaç duyulmadığı halde satın alınma kararı verilmesi.</t>
  </si>
  <si>
    <t>Satın alma öncesi ihtiyaç tespiti</t>
  </si>
  <si>
    <t>Taşınır Listesi     İhtiyaç talep listesi</t>
  </si>
  <si>
    <t>Taşınır Listesi  ile  İhtiyaç talep listesinin karşılaştırılması</t>
  </si>
  <si>
    <t>Taşınır Kayıt Kontrol Yetkilisi, Harcama Yetkilisi, Gerçekleştirme Görevlisi</t>
  </si>
  <si>
    <t>Teknik şartnameye uygun malzeme yerine farklı malzeme verilmesi.</t>
  </si>
  <si>
    <t>Ürün kabülünde şartname kontrolü</t>
  </si>
  <si>
    <t xml:space="preserve">Şartname </t>
  </si>
  <si>
    <t>Ürün kabülünde Muayene ve Kabul Komisyonu, Harcama Yetkilisi, Taşınır Kayıt Kontrol Yetkilisinin şartname kontrolü ile teslim alması</t>
  </si>
  <si>
    <t>Muayene ve Kabul Komisyonu, Harcama Yetkilisi, Taşınır Kayıt Kontrol Yetkilisi.</t>
  </si>
  <si>
    <t>Yeterli piyasa araştırması yapılmadan satın alma kararı verilmesi.</t>
  </si>
  <si>
    <t>Harcama Yetkilisi tarafından görevlendirilen ekip tarafından yeterli piyasa fiyat araştırması yapılır.</t>
  </si>
  <si>
    <t>Piyasa araştırma sonuçları</t>
  </si>
  <si>
    <t>Web ortamı dahil, kapsamlı bir piyasa araştırması yapılmalı</t>
  </si>
  <si>
    <t>Harcama Yetkilisi, Gerçekleştirme Görevlisi, Fiyat Araştırma Komisyonu</t>
  </si>
  <si>
    <t>Malzemenin tamamı teslim alınmadan ödeme yapılması.</t>
  </si>
  <si>
    <t>Malzemenin tamamı teslim edilinceye kadar ödeme işlemi bekletilmektedir.</t>
  </si>
  <si>
    <t>Fatura                        Satış sözleşmesi</t>
  </si>
  <si>
    <t>Teslim alma işlemi tamamlanmadan ödeme yapılmamalı</t>
  </si>
  <si>
    <t>Taşınır Kayıt Kontrol Yetkilisi, Harcama Yetkilisi, Gerçekleştirme Görevlisi.</t>
  </si>
  <si>
    <t>Öğrenci sayılarının fazla olması</t>
  </si>
  <si>
    <t>Bölüm ihtiyaçlarına göre öğrenci
kontenjanlarının YÖK’ e bildirilmesi</t>
  </si>
  <si>
    <t>Bölüm Kontenjan Sayısı</t>
  </si>
  <si>
    <t>Amfi Dersliklerin Kullanılması</t>
  </si>
  <si>
    <t>Bölüm Başkanı/MYO Müdürlüğü</t>
  </si>
  <si>
    <t>Dersliklerin yetersiz olması</t>
  </si>
  <si>
    <t>Arazai talebi yapılmıştır. 14 Dönüm arazi tahsis edilmiştir.</t>
  </si>
  <si>
    <t>Fiziki Kroki</t>
  </si>
  <si>
    <t>Müstakil MYO binasına geçişin hızlandırılması</t>
  </si>
  <si>
    <t>Ders araç gereçlerinin yetersiz
olması</t>
  </si>
  <si>
    <t>Ek bütçe imkânlarının
araştırılması.</t>
  </si>
  <si>
    <t>Taşınır Listesi</t>
  </si>
  <si>
    <t>SİÜ den ek Bütçe Talebi</t>
  </si>
  <si>
    <t>Akademik Personel/Taşınır Kayıt Kontrol Yetkilisi</t>
  </si>
  <si>
    <t>Öğrencinin staj yeri belirleyememesi</t>
  </si>
  <si>
    <t>Staj yapılacak yerde aranan özellikler
hakkında öğrenci bilgilendirme toplantıları
yapılması</t>
  </si>
  <si>
    <t>Staj Başvuru Formu</t>
  </si>
  <si>
    <t>Meslek Odaları vb. ile MYO işbirliğinin geliştirilmesi</t>
  </si>
  <si>
    <t>Bölüm Başkanı/Danışman</t>
  </si>
  <si>
    <t>Staj yerinden kaynaklı sorunlar yaşanması</t>
  </si>
  <si>
    <t>Staj yerinin değiştirilmesi</t>
  </si>
  <si>
    <t>Öğrencilerin staja gönderilmeden önce şirketlerin/firmaların incelenmesi ve uygun görülen şirket/firmaların belirlenmesi</t>
  </si>
  <si>
    <t>Stajlar nedeniyle SGK para cezası uygulanması</t>
  </si>
  <si>
    <t>Sigortalı giriş/çıkış işlemlerinin
zamanında yapılmaması</t>
  </si>
  <si>
    <t>SGK Bildirgesi</t>
  </si>
  <si>
    <t>Sağlık Kültür ve Spor Dairesi Başkanlığı ile
koordinasyonun geliştirilmesi</t>
  </si>
  <si>
    <t>Mali İşler/Gercekleştirme Görevlisi/Harcama Yetkilisi</t>
  </si>
  <si>
    <t>Stajın tamamlanamaması</t>
  </si>
  <si>
    <t xml:space="preserve">Staj süreciyle ilgili öğrencilerin bilgilendirilmesi </t>
  </si>
  <si>
    <t>Staj Dosyası/SGK Bildirgesi</t>
  </si>
  <si>
    <t>Staj sürecinde öğrenci/İşyeri  kaynaklı öngörülen çeşitli sorunlar hakkında öğrencinin bilgilendirilmesi</t>
  </si>
  <si>
    <t>Doküman No: SİÜ-FR-1075; Revizyon Tarihi: 15.10.2018; Revizyon No: 00</t>
  </si>
</sst>
</file>

<file path=xl/styles.xml><?xml version="1.0" encoding="utf-8"?>
<styleSheet xmlns="http://schemas.openxmlformats.org/spreadsheetml/2006/main">
  <numFmts count="1">
    <numFmt numFmtId="164" formatCode="_-* #,##0.00\ _T_L_-;\-* #,##0.00\ _T_L_-;_-* \-??\ _T_L_-;_-@_-"/>
  </numFmts>
  <fonts count="16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4" fontId="10" fillId="0" borderId="0" xfId="1" applyNumberFormat="1" applyFont="1" applyBorder="1" applyAlignment="1">
      <alignment horizontal="left" vertical="center" wrapText="1"/>
    </xf>
    <xf numFmtId="14" fontId="1" fillId="0" borderId="0" xfId="1" applyNumberFormat="1" applyFill="1" applyBorder="1" applyAlignment="1">
      <alignment horizontal="center" vertical="center"/>
    </xf>
    <xf numFmtId="0" fontId="15" fillId="5" borderId="1" xfId="1" applyFont="1" applyFill="1" applyBorder="1" applyAlignment="1">
      <alignment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1" quotePrefix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4" fontId="7" fillId="0" borderId="1" xfId="1" applyNumberFormat="1" applyFont="1" applyFill="1" applyBorder="1" applyAlignment="1">
      <alignment horizontal="left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1" quotePrefix="1" applyFont="1" applyFill="1" applyBorder="1" applyAlignment="1">
      <alignment horizontal="center" vertical="center" wrapText="1"/>
    </xf>
    <xf numFmtId="14" fontId="7" fillId="4" borderId="1" xfId="1" quotePrefix="1" applyNumberFormat="1" applyFont="1" applyFill="1" applyBorder="1" applyAlignment="1">
      <alignment horizontal="center" vertical="center" wrapText="1"/>
    </xf>
    <xf numFmtId="14" fontId="7" fillId="4" borderId="1" xfId="1" quotePrefix="1" applyNumberFormat="1" applyFont="1" applyFill="1" applyBorder="1" applyAlignment="1">
      <alignment horizontal="left" vertical="center" wrapText="1"/>
    </xf>
    <xf numFmtId="0" fontId="7" fillId="4" borderId="1" xfId="1" quotePrefix="1" applyFont="1" applyFill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3" xfId="1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right" vertical="center" wrapText="1"/>
    </xf>
    <xf numFmtId="0" fontId="9" fillId="0" borderId="4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451757</xdr:colOff>
      <xdr:row>0</xdr:row>
      <xdr:rowOff>0</xdr:rowOff>
    </xdr:from>
    <xdr:to>
      <xdr:col>0</xdr:col>
      <xdr:colOff>1880507</xdr:colOff>
      <xdr:row>1</xdr:row>
      <xdr:rowOff>234272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1757" y="0"/>
          <a:ext cx="1428750" cy="920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9"/>
  <sheetViews>
    <sheetView showGridLines="0" tabSelected="1" zoomScale="70" zoomScaleNormal="70" zoomScaleSheetLayoutView="135" workbookViewId="0">
      <pane xSplit="1" ySplit="5" topLeftCell="B26" activePane="bottomRight" state="frozenSplit"/>
      <selection activeCell="F6" sqref="F6"/>
      <selection pane="topRight" activeCell="E1" sqref="E1"/>
      <selection pane="bottomLeft" activeCell="A5" sqref="A5"/>
      <selection pane="bottomRight" activeCell="B41" sqref="B41"/>
    </sheetView>
  </sheetViews>
  <sheetFormatPr defaultColWidth="10.6640625" defaultRowHeight="13.2"/>
  <cols>
    <col min="1" max="1" width="33.44140625" style="2" customWidth="1"/>
    <col min="2" max="2" width="28.6640625" style="2" customWidth="1"/>
    <col min="3" max="3" width="20.88671875" style="2" customWidth="1"/>
    <col min="4" max="4" width="7.5546875" style="2" customWidth="1"/>
    <col min="5" max="6" width="8.33203125" style="2" customWidth="1"/>
    <col min="7" max="7" width="12.6640625" style="2" customWidth="1"/>
    <col min="8" max="8" width="13" style="2" customWidth="1"/>
    <col min="9" max="9" width="22.88671875" style="2" customWidth="1"/>
    <col min="10" max="10" width="22.21875" style="1" bestFit="1" customWidth="1"/>
    <col min="11" max="11" width="11.21875" style="1" bestFit="1" customWidth="1"/>
    <col min="12" max="12" width="11.5546875" style="1" customWidth="1"/>
    <col min="13" max="13" width="20.6640625" style="1" customWidth="1"/>
    <col min="14" max="16" width="7.5546875" style="2" hidden="1" customWidth="1"/>
    <col min="17" max="18" width="10.44140625" style="2" hidden="1" customWidth="1"/>
    <col min="19" max="16384" width="10.6640625" style="1"/>
  </cols>
  <sheetData>
    <row r="1" spans="1:19" ht="54" customHeight="1">
      <c r="A1" s="41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9" ht="27.75" customHeight="1">
      <c r="A2" s="14" t="s">
        <v>46</v>
      </c>
      <c r="B2" s="17"/>
      <c r="C2" s="13"/>
      <c r="D2" s="13"/>
      <c r="E2" s="13"/>
      <c r="F2" s="13"/>
      <c r="G2" s="13"/>
      <c r="H2" s="13"/>
      <c r="I2" s="39"/>
      <c r="J2" s="40"/>
      <c r="K2" s="40"/>
      <c r="L2" s="40"/>
      <c r="M2" s="40"/>
      <c r="N2" s="40"/>
      <c r="O2" s="40"/>
      <c r="P2" s="40"/>
      <c r="Q2" s="40"/>
      <c r="R2" s="40"/>
    </row>
    <row r="3" spans="1:19" ht="24.75" customHeight="1">
      <c r="A3" s="37" t="s">
        <v>47</v>
      </c>
      <c r="B3" s="45" t="s">
        <v>11</v>
      </c>
      <c r="C3" s="46"/>
      <c r="D3" s="46"/>
      <c r="E3" s="46"/>
      <c r="F3" s="46"/>
      <c r="G3" s="46"/>
      <c r="H3" s="47"/>
      <c r="I3" s="44" t="s">
        <v>12</v>
      </c>
      <c r="J3" s="44"/>
      <c r="K3" s="44"/>
      <c r="L3" s="44"/>
      <c r="M3" s="44"/>
      <c r="N3" s="43" t="s">
        <v>14</v>
      </c>
      <c r="O3" s="43"/>
      <c r="P3" s="43"/>
      <c r="Q3" s="43"/>
      <c r="R3" s="43"/>
    </row>
    <row r="4" spans="1:19" ht="24.75" customHeight="1">
      <c r="A4" s="38"/>
      <c r="B4" s="48"/>
      <c r="C4" s="49"/>
      <c r="D4" s="49"/>
      <c r="E4" s="49"/>
      <c r="F4" s="49"/>
      <c r="G4" s="49"/>
      <c r="H4" s="50"/>
      <c r="I4" s="44"/>
      <c r="J4" s="44"/>
      <c r="K4" s="44"/>
      <c r="L4" s="44"/>
      <c r="M4" s="44"/>
      <c r="N4" s="42" t="s">
        <v>10</v>
      </c>
      <c r="O4" s="42"/>
      <c r="P4" s="42"/>
      <c r="Q4" s="42"/>
      <c r="R4" s="42"/>
    </row>
    <row r="5" spans="1:19" ht="29.1" customHeight="1">
      <c r="A5" s="19" t="s">
        <v>13</v>
      </c>
      <c r="B5" s="19" t="s">
        <v>8</v>
      </c>
      <c r="C5" s="19" t="s">
        <v>15</v>
      </c>
      <c r="D5" s="20" t="s">
        <v>1</v>
      </c>
      <c r="E5" s="20" t="s">
        <v>2</v>
      </c>
      <c r="F5" s="20" t="s">
        <v>0</v>
      </c>
      <c r="G5" s="20" t="s">
        <v>41</v>
      </c>
      <c r="H5" s="19" t="s">
        <v>9</v>
      </c>
      <c r="I5" s="19" t="s">
        <v>3</v>
      </c>
      <c r="J5" s="19" t="s">
        <v>4</v>
      </c>
      <c r="K5" s="19" t="s">
        <v>5</v>
      </c>
      <c r="L5" s="19" t="s">
        <v>6</v>
      </c>
      <c r="M5" s="19" t="s">
        <v>7</v>
      </c>
      <c r="N5" s="4" t="s">
        <v>1</v>
      </c>
      <c r="O5" s="4" t="s">
        <v>2</v>
      </c>
      <c r="P5" s="4" t="s">
        <v>0</v>
      </c>
      <c r="Q5" s="4" t="s">
        <v>41</v>
      </c>
      <c r="R5" s="4" t="s">
        <v>9</v>
      </c>
    </row>
    <row r="6" spans="1:19" s="3" customFormat="1" ht="60" customHeight="1">
      <c r="A6" s="5" t="s">
        <v>43</v>
      </c>
      <c r="B6" s="6" t="s">
        <v>27</v>
      </c>
      <c r="C6" s="6" t="s">
        <v>28</v>
      </c>
      <c r="D6" s="6">
        <v>3</v>
      </c>
      <c r="E6" s="6">
        <v>1</v>
      </c>
      <c r="F6" s="15">
        <f>D6*E6</f>
        <v>3</v>
      </c>
      <c r="G6" s="16" t="str">
        <f>IF(F6&lt;4,"ÖNEMSİZ",IF(F6&lt;7,"ORTA",IF(F6&lt;10,"ÖNEMLİ","ÇOK ÖNEMLİ")))</f>
        <v>ÖNEMSİZ</v>
      </c>
      <c r="H6" s="6" t="s">
        <v>19</v>
      </c>
      <c r="I6" s="11"/>
      <c r="J6" s="7"/>
      <c r="K6" s="8"/>
      <c r="L6" s="8"/>
      <c r="M6" s="9"/>
      <c r="N6" s="10"/>
      <c r="O6" s="11"/>
      <c r="P6" s="11">
        <f>N6*O6</f>
        <v>0</v>
      </c>
      <c r="Q6" s="6" t="str">
        <f>IF(P6&lt;4,"ÖNEMSİZ",IF(P6&lt;7,"ORTA",IF(P6&lt;10,"ÖNEMLİ","ÇOK ÖNEMLİ")))</f>
        <v>ÖNEMSİZ</v>
      </c>
      <c r="R6" s="6"/>
    </row>
    <row r="7" spans="1:19" s="3" customFormat="1" ht="60" customHeight="1">
      <c r="A7" s="5" t="s">
        <v>35</v>
      </c>
      <c r="B7" s="6" t="s">
        <v>17</v>
      </c>
      <c r="C7" s="6" t="s">
        <v>18</v>
      </c>
      <c r="D7" s="6">
        <v>3</v>
      </c>
      <c r="E7" s="6">
        <v>1</v>
      </c>
      <c r="F7" s="15">
        <f t="shared" ref="F7:F16" si="0">D7*E7</f>
        <v>3</v>
      </c>
      <c r="G7" s="16" t="str">
        <f t="shared" ref="G7:G16" si="1">IF(F7&lt;4,"ÖNEMSİZ",IF(F7&lt;7,"ORTA",IF(F7&lt;10,"ÖNEMLİ","ÇOK ÖNEMLİ")))</f>
        <v>ÖNEMSİZ</v>
      </c>
      <c r="H7" s="6" t="s">
        <v>19</v>
      </c>
      <c r="I7" s="11"/>
      <c r="J7" s="7"/>
      <c r="K7" s="8"/>
      <c r="L7" s="8"/>
      <c r="M7" s="12"/>
      <c r="N7" s="9"/>
      <c r="O7" s="10"/>
      <c r="P7" s="11">
        <f t="shared" ref="P7:P12" si="2">N7*O7</f>
        <v>0</v>
      </c>
      <c r="Q7" s="6" t="str">
        <f t="shared" ref="Q7:Q12" si="3">IF(P7&lt;4,"ÖNEMSİZ",IF(P7&lt;7,"ORTA",IF(P7&lt;10,"ÖNEMLİ","ÇOK ÖNEMLİ")))</f>
        <v>ÖNEMSİZ</v>
      </c>
      <c r="R7" s="6"/>
    </row>
    <row r="8" spans="1:19" s="3" customFormat="1" ht="63" customHeight="1">
      <c r="A8" s="5" t="s">
        <v>36</v>
      </c>
      <c r="B8" s="6" t="s">
        <v>16</v>
      </c>
      <c r="C8" s="6" t="s">
        <v>16</v>
      </c>
      <c r="D8" s="6">
        <v>4</v>
      </c>
      <c r="E8" s="6">
        <v>1</v>
      </c>
      <c r="F8" s="15">
        <f t="shared" si="0"/>
        <v>4</v>
      </c>
      <c r="G8" s="16" t="str">
        <f t="shared" si="1"/>
        <v>ORTA</v>
      </c>
      <c r="H8" s="6" t="s">
        <v>19</v>
      </c>
      <c r="I8" s="11"/>
      <c r="J8" s="7"/>
      <c r="K8" s="8"/>
      <c r="L8" s="8"/>
      <c r="M8" s="9"/>
      <c r="N8" s="10"/>
      <c r="O8" s="11"/>
      <c r="P8" s="11">
        <f t="shared" si="2"/>
        <v>0</v>
      </c>
      <c r="Q8" s="6" t="str">
        <f t="shared" si="3"/>
        <v>ÖNEMSİZ</v>
      </c>
      <c r="R8" s="6"/>
    </row>
    <row r="9" spans="1:19" s="3" customFormat="1" ht="60" customHeight="1">
      <c r="A9" s="5" t="s">
        <v>37</v>
      </c>
      <c r="B9" s="6" t="s">
        <v>22</v>
      </c>
      <c r="C9" s="6" t="s">
        <v>23</v>
      </c>
      <c r="D9" s="6">
        <v>3</v>
      </c>
      <c r="E9" s="6">
        <v>1</v>
      </c>
      <c r="F9" s="15">
        <f t="shared" si="0"/>
        <v>3</v>
      </c>
      <c r="G9" s="16" t="str">
        <f t="shared" si="1"/>
        <v>ÖNEMSİZ</v>
      </c>
      <c r="H9" s="6" t="s">
        <v>19</v>
      </c>
      <c r="I9" s="11"/>
      <c r="J9" s="7"/>
      <c r="K9" s="8"/>
      <c r="L9" s="8"/>
      <c r="M9" s="12"/>
      <c r="N9" s="9"/>
      <c r="O9" s="10"/>
      <c r="P9" s="11">
        <f t="shared" si="2"/>
        <v>0</v>
      </c>
      <c r="Q9" s="6" t="str">
        <f t="shared" si="3"/>
        <v>ÖNEMSİZ</v>
      </c>
      <c r="R9" s="6"/>
    </row>
    <row r="10" spans="1:19" s="3" customFormat="1" ht="60" customHeight="1">
      <c r="A10" s="5" t="s">
        <v>38</v>
      </c>
      <c r="B10" s="6" t="s">
        <v>24</v>
      </c>
      <c r="C10" s="6" t="s">
        <v>25</v>
      </c>
      <c r="D10" s="6">
        <v>4</v>
      </c>
      <c r="E10" s="6">
        <v>2</v>
      </c>
      <c r="F10" s="15">
        <f t="shared" si="0"/>
        <v>8</v>
      </c>
      <c r="G10" s="16" t="str">
        <f>IF(F10&lt;4,"ÖNEMSİZ",IF(F10&lt;7,"ORTA",IF(F10&lt;10,"ÖNEMLİ","ÇOK ÖNEMLİ")))</f>
        <v>ÖNEMLİ</v>
      </c>
      <c r="H10" s="6" t="s">
        <v>20</v>
      </c>
      <c r="I10" s="11" t="s">
        <v>29</v>
      </c>
      <c r="J10" s="7" t="s">
        <v>34</v>
      </c>
      <c r="K10" s="8">
        <v>43495</v>
      </c>
      <c r="L10" s="8" t="s">
        <v>30</v>
      </c>
      <c r="M10" s="8" t="s">
        <v>31</v>
      </c>
      <c r="N10" s="9"/>
      <c r="O10" s="10"/>
      <c r="P10" s="11">
        <f t="shared" si="2"/>
        <v>0</v>
      </c>
      <c r="Q10" s="6" t="str">
        <f t="shared" si="3"/>
        <v>ÖNEMSİZ</v>
      </c>
      <c r="R10" s="6"/>
      <c r="S10" s="18"/>
    </row>
    <row r="11" spans="1:19" s="3" customFormat="1" ht="60" customHeight="1">
      <c r="A11" s="5" t="s">
        <v>42</v>
      </c>
      <c r="B11" s="6" t="s">
        <v>26</v>
      </c>
      <c r="C11" s="6" t="s">
        <v>44</v>
      </c>
      <c r="D11" s="6">
        <v>3</v>
      </c>
      <c r="E11" s="6">
        <v>1</v>
      </c>
      <c r="F11" s="15">
        <f t="shared" si="0"/>
        <v>3</v>
      </c>
      <c r="G11" s="16" t="str">
        <f t="shared" si="1"/>
        <v>ÖNEMSİZ</v>
      </c>
      <c r="H11" s="6" t="s">
        <v>19</v>
      </c>
      <c r="I11" s="11"/>
      <c r="J11" s="7"/>
      <c r="K11" s="8"/>
      <c r="L11" s="8"/>
      <c r="M11" s="9"/>
      <c r="N11" s="10"/>
      <c r="O11" s="11"/>
      <c r="P11" s="11">
        <f t="shared" si="2"/>
        <v>0</v>
      </c>
      <c r="Q11" s="6" t="str">
        <f t="shared" si="3"/>
        <v>ÖNEMSİZ</v>
      </c>
      <c r="R11" s="6"/>
    </row>
    <row r="12" spans="1:19" s="3" customFormat="1" ht="60" customHeight="1">
      <c r="A12" s="5" t="s">
        <v>39</v>
      </c>
      <c r="B12" s="6" t="s">
        <v>16</v>
      </c>
      <c r="C12" s="6" t="s">
        <v>16</v>
      </c>
      <c r="D12" s="6">
        <v>4</v>
      </c>
      <c r="E12" s="6">
        <v>2</v>
      </c>
      <c r="F12" s="15">
        <f t="shared" si="0"/>
        <v>8</v>
      </c>
      <c r="G12" s="16" t="str">
        <f t="shared" si="1"/>
        <v>ÖNEMLİ</v>
      </c>
      <c r="H12" s="6" t="s">
        <v>20</v>
      </c>
      <c r="I12" s="11" t="s">
        <v>33</v>
      </c>
      <c r="J12" s="7" t="s">
        <v>32</v>
      </c>
      <c r="K12" s="8">
        <v>43495</v>
      </c>
      <c r="L12" s="8" t="s">
        <v>21</v>
      </c>
      <c r="M12" s="12" t="s">
        <v>40</v>
      </c>
      <c r="N12" s="9"/>
      <c r="O12" s="10"/>
      <c r="P12" s="11">
        <f t="shared" si="2"/>
        <v>0</v>
      </c>
      <c r="Q12" s="6" t="str">
        <f t="shared" si="3"/>
        <v>ÖNEMSİZ</v>
      </c>
      <c r="R12" s="6"/>
    </row>
    <row r="13" spans="1:19" s="3" customFormat="1" ht="60" customHeight="1">
      <c r="A13" s="5" t="s">
        <v>48</v>
      </c>
      <c r="B13" s="6" t="s">
        <v>49</v>
      </c>
      <c r="C13" s="6" t="s">
        <v>62</v>
      </c>
      <c r="D13" s="6">
        <v>3</v>
      </c>
      <c r="E13" s="6">
        <v>3</v>
      </c>
      <c r="F13" s="15">
        <f t="shared" si="0"/>
        <v>9</v>
      </c>
      <c r="G13" s="16" t="str">
        <f t="shared" si="1"/>
        <v>ÖNEMLİ</v>
      </c>
      <c r="H13" s="6" t="s">
        <v>20</v>
      </c>
      <c r="I13" s="11" t="s">
        <v>50</v>
      </c>
      <c r="J13" s="6" t="s">
        <v>34</v>
      </c>
      <c r="K13" s="8">
        <v>43495</v>
      </c>
      <c r="L13" s="8" t="s">
        <v>51</v>
      </c>
      <c r="M13" s="25" t="s">
        <v>40</v>
      </c>
      <c r="N13" s="23"/>
      <c r="O13" s="24"/>
      <c r="P13" s="22"/>
      <c r="Q13" s="21"/>
      <c r="R13" s="21"/>
    </row>
    <row r="14" spans="1:19" s="3" customFormat="1" ht="60" customHeight="1">
      <c r="A14" s="5" t="s">
        <v>55</v>
      </c>
      <c r="B14" s="6" t="s">
        <v>52</v>
      </c>
      <c r="C14" s="6" t="s">
        <v>53</v>
      </c>
      <c r="D14" s="6">
        <v>3</v>
      </c>
      <c r="E14" s="6">
        <v>3</v>
      </c>
      <c r="F14" s="15">
        <f t="shared" si="0"/>
        <v>9</v>
      </c>
      <c r="G14" s="16" t="str">
        <f t="shared" si="1"/>
        <v>ÖNEMLİ</v>
      </c>
      <c r="H14" s="6" t="s">
        <v>20</v>
      </c>
      <c r="I14" s="11" t="s">
        <v>54</v>
      </c>
      <c r="J14" s="6" t="s">
        <v>56</v>
      </c>
      <c r="K14" s="8">
        <v>43495</v>
      </c>
      <c r="L14" s="26" t="s">
        <v>57</v>
      </c>
      <c r="M14" s="12" t="s">
        <v>40</v>
      </c>
      <c r="N14" s="23"/>
      <c r="O14" s="24"/>
      <c r="P14" s="22"/>
      <c r="Q14" s="21"/>
      <c r="R14" s="21"/>
    </row>
    <row r="15" spans="1:19" s="3" customFormat="1" ht="60" customHeight="1">
      <c r="A15" s="5" t="s">
        <v>58</v>
      </c>
      <c r="B15" s="6" t="s">
        <v>59</v>
      </c>
      <c r="C15" s="6" t="s">
        <v>25</v>
      </c>
      <c r="D15" s="6">
        <v>3</v>
      </c>
      <c r="E15" s="6">
        <v>1</v>
      </c>
      <c r="F15" s="15">
        <f t="shared" si="0"/>
        <v>3</v>
      </c>
      <c r="G15" s="16" t="str">
        <f t="shared" si="1"/>
        <v>ÖNEMSİZ</v>
      </c>
      <c r="H15" s="6" t="s">
        <v>19</v>
      </c>
      <c r="I15" s="11"/>
      <c r="J15" s="6"/>
      <c r="K15" s="8"/>
      <c r="L15" s="26"/>
      <c r="M15" s="12"/>
      <c r="N15" s="23"/>
      <c r="O15" s="24"/>
      <c r="P15" s="22"/>
      <c r="Q15" s="21"/>
      <c r="R15" s="21"/>
    </row>
    <row r="16" spans="1:19" s="3" customFormat="1" ht="60" customHeight="1">
      <c r="A16" s="5" t="s">
        <v>60</v>
      </c>
      <c r="B16" s="6" t="s">
        <v>61</v>
      </c>
      <c r="C16" s="6" t="s">
        <v>62</v>
      </c>
      <c r="D16" s="6">
        <v>3</v>
      </c>
      <c r="E16" s="6">
        <v>2</v>
      </c>
      <c r="F16" s="15">
        <f t="shared" si="0"/>
        <v>6</v>
      </c>
      <c r="G16" s="16" t="str">
        <f t="shared" si="1"/>
        <v>ORTA</v>
      </c>
      <c r="H16" s="6" t="s">
        <v>20</v>
      </c>
      <c r="I16" s="11" t="s">
        <v>63</v>
      </c>
      <c r="J16" s="6" t="s">
        <v>34</v>
      </c>
      <c r="K16" s="8">
        <v>43495</v>
      </c>
      <c r="L16" s="26" t="s">
        <v>30</v>
      </c>
      <c r="M16" s="25" t="s">
        <v>40</v>
      </c>
      <c r="N16" s="23"/>
      <c r="O16" s="24"/>
      <c r="P16" s="22"/>
      <c r="Q16" s="21"/>
      <c r="R16" s="21"/>
    </row>
    <row r="17" spans="1:13" ht="13.2" customHeight="1">
      <c r="A17" s="27" t="s">
        <v>39</v>
      </c>
      <c r="B17" s="28" t="s">
        <v>16</v>
      </c>
      <c r="C17" s="28" t="s">
        <v>16</v>
      </c>
      <c r="D17" s="28">
        <v>4</v>
      </c>
      <c r="E17" s="28">
        <v>2</v>
      </c>
      <c r="F17" s="29">
        <f>D17*E17</f>
        <v>8</v>
      </c>
      <c r="G17" s="30" t="str">
        <f>IF(F17&lt;4,"ÖNEMSİZ",IF(F17&lt;7,"ORTA",IF(F17&lt;10,"ÖNEMLİ","ÇOK ÖNEMLİ")))</f>
        <v>ÖNEMLİ</v>
      </c>
      <c r="H17" s="28" t="s">
        <v>20</v>
      </c>
      <c r="I17" s="31" t="s">
        <v>33</v>
      </c>
      <c r="J17" s="32" t="s">
        <v>32</v>
      </c>
      <c r="K17" s="33">
        <v>43495</v>
      </c>
      <c r="L17" s="33" t="s">
        <v>21</v>
      </c>
      <c r="M17" s="34" t="s">
        <v>40</v>
      </c>
    </row>
    <row r="18" spans="1:13" ht="52.8">
      <c r="A18" s="27" t="s">
        <v>64</v>
      </c>
      <c r="B18" s="28" t="s">
        <v>65</v>
      </c>
      <c r="C18" s="28" t="s">
        <v>66</v>
      </c>
      <c r="D18" s="28">
        <v>2</v>
      </c>
      <c r="E18" s="28">
        <v>2</v>
      </c>
      <c r="F18" s="29">
        <v>4</v>
      </c>
      <c r="G18" s="30" t="str">
        <f t="shared" ref="G18:G28" si="4">IF(F18&lt;4,"ÖNEMSİZ",IF(F18&lt;7,"ORTA",IF(F18&lt;10,"ÖNEMLİ","ÇOK ÖNEMLİ")))</f>
        <v>ORTA</v>
      </c>
      <c r="H18" s="28"/>
      <c r="I18" s="31" t="s">
        <v>67</v>
      </c>
      <c r="J18" s="28" t="s">
        <v>68</v>
      </c>
      <c r="K18" s="33"/>
      <c r="L18" s="33" t="s">
        <v>30</v>
      </c>
      <c r="M18" s="35"/>
    </row>
    <row r="19" spans="1:13" ht="79.2">
      <c r="A19" s="27" t="s">
        <v>69</v>
      </c>
      <c r="B19" s="28" t="s">
        <v>70</v>
      </c>
      <c r="C19" s="28" t="s">
        <v>71</v>
      </c>
      <c r="D19" s="28">
        <v>2</v>
      </c>
      <c r="E19" s="28">
        <v>3</v>
      </c>
      <c r="F19" s="29">
        <v>6</v>
      </c>
      <c r="G19" s="30" t="str">
        <f t="shared" si="4"/>
        <v>ORTA</v>
      </c>
      <c r="H19" s="28"/>
      <c r="I19" s="31" t="s">
        <v>72</v>
      </c>
      <c r="J19" s="28" t="s">
        <v>73</v>
      </c>
      <c r="K19" s="33"/>
      <c r="L19" s="33" t="s">
        <v>30</v>
      </c>
      <c r="M19" s="35"/>
    </row>
    <row r="20" spans="1:13" ht="52.8">
      <c r="A20" s="27" t="s">
        <v>74</v>
      </c>
      <c r="B20" s="28" t="s">
        <v>75</v>
      </c>
      <c r="C20" s="28" t="s">
        <v>76</v>
      </c>
      <c r="D20" s="28">
        <v>2</v>
      </c>
      <c r="E20" s="28">
        <v>4</v>
      </c>
      <c r="F20" s="29">
        <v>8</v>
      </c>
      <c r="G20" s="30" t="str">
        <f t="shared" si="4"/>
        <v>ÖNEMLİ</v>
      </c>
      <c r="H20" s="28"/>
      <c r="I20" s="31" t="s">
        <v>77</v>
      </c>
      <c r="J20" s="28" t="s">
        <v>78</v>
      </c>
      <c r="K20" s="33"/>
      <c r="L20" s="33" t="s">
        <v>30</v>
      </c>
      <c r="M20" s="35"/>
    </row>
    <row r="21" spans="1:13" ht="52.8">
      <c r="A21" s="27" t="s">
        <v>79</v>
      </c>
      <c r="B21" s="28" t="s">
        <v>80</v>
      </c>
      <c r="C21" s="28" t="s">
        <v>81</v>
      </c>
      <c r="D21" s="28">
        <v>2</v>
      </c>
      <c r="E21" s="28">
        <v>3</v>
      </c>
      <c r="F21" s="29">
        <v>6</v>
      </c>
      <c r="G21" s="30" t="str">
        <f t="shared" si="4"/>
        <v>ORTA</v>
      </c>
      <c r="H21" s="28"/>
      <c r="I21" s="31" t="s">
        <v>82</v>
      </c>
      <c r="J21" s="32" t="s">
        <v>83</v>
      </c>
      <c r="K21" s="33"/>
      <c r="L21" s="33" t="s">
        <v>30</v>
      </c>
      <c r="M21" s="35"/>
    </row>
    <row r="22" spans="1:13" ht="39.6">
      <c r="A22" s="27" t="s">
        <v>84</v>
      </c>
      <c r="B22" s="28" t="s">
        <v>85</v>
      </c>
      <c r="C22" s="28" t="s">
        <v>86</v>
      </c>
      <c r="D22" s="28">
        <v>4</v>
      </c>
      <c r="E22" s="28">
        <v>1</v>
      </c>
      <c r="F22" s="29">
        <v>4</v>
      </c>
      <c r="G22" s="30" t="str">
        <f t="shared" si="4"/>
        <v>ORTA</v>
      </c>
      <c r="H22" s="28" t="s">
        <v>19</v>
      </c>
      <c r="I22" s="31" t="s">
        <v>87</v>
      </c>
      <c r="J22" s="32" t="s">
        <v>88</v>
      </c>
      <c r="K22" s="33"/>
      <c r="L22" s="33" t="s">
        <v>30</v>
      </c>
      <c r="M22" s="35"/>
    </row>
    <row r="23" spans="1:13" ht="26.4">
      <c r="A23" s="27" t="s">
        <v>89</v>
      </c>
      <c r="B23" s="28" t="s">
        <v>90</v>
      </c>
      <c r="C23" s="28" t="s">
        <v>91</v>
      </c>
      <c r="D23" s="28">
        <v>4</v>
      </c>
      <c r="E23" s="28">
        <v>2</v>
      </c>
      <c r="F23" s="29">
        <v>8</v>
      </c>
      <c r="G23" s="30" t="str">
        <f t="shared" si="4"/>
        <v>ÖNEMLİ</v>
      </c>
      <c r="H23" s="28" t="s">
        <v>20</v>
      </c>
      <c r="I23" s="31" t="s">
        <v>92</v>
      </c>
      <c r="J23" s="32"/>
      <c r="K23" s="33"/>
      <c r="L23" s="33" t="s">
        <v>30</v>
      </c>
      <c r="M23" s="35"/>
    </row>
    <row r="24" spans="1:13" ht="39.6">
      <c r="A24" s="27" t="s">
        <v>93</v>
      </c>
      <c r="B24" s="28" t="s">
        <v>94</v>
      </c>
      <c r="C24" s="28" t="s">
        <v>95</v>
      </c>
      <c r="D24" s="28">
        <v>2</v>
      </c>
      <c r="E24" s="28">
        <v>1</v>
      </c>
      <c r="F24" s="29">
        <v>2</v>
      </c>
      <c r="G24" s="30" t="str">
        <f t="shared" si="4"/>
        <v>ÖNEMSİZ</v>
      </c>
      <c r="H24" s="28" t="s">
        <v>19</v>
      </c>
      <c r="I24" s="31" t="s">
        <v>96</v>
      </c>
      <c r="J24" s="32" t="s">
        <v>97</v>
      </c>
      <c r="K24" s="33"/>
      <c r="L24" s="33" t="s">
        <v>30</v>
      </c>
      <c r="M24" s="35"/>
    </row>
    <row r="25" spans="1:13" ht="66">
      <c r="A25" s="27" t="s">
        <v>98</v>
      </c>
      <c r="B25" s="28" t="s">
        <v>99</v>
      </c>
      <c r="C25" s="28" t="s">
        <v>100</v>
      </c>
      <c r="D25" s="28">
        <v>3</v>
      </c>
      <c r="E25" s="28">
        <v>1</v>
      </c>
      <c r="F25" s="29">
        <v>3</v>
      </c>
      <c r="G25" s="30" t="str">
        <f t="shared" si="4"/>
        <v>ÖNEMSİZ</v>
      </c>
      <c r="H25" s="28" t="s">
        <v>19</v>
      </c>
      <c r="I25" s="31" t="s">
        <v>101</v>
      </c>
      <c r="J25" s="32" t="s">
        <v>102</v>
      </c>
      <c r="K25" s="33"/>
      <c r="L25" s="33" t="s">
        <v>30</v>
      </c>
      <c r="M25" s="35"/>
    </row>
    <row r="26" spans="1:13" ht="79.2">
      <c r="A26" s="27" t="s">
        <v>103</v>
      </c>
      <c r="B26" s="28" t="s">
        <v>104</v>
      </c>
      <c r="C26" s="28" t="s">
        <v>100</v>
      </c>
      <c r="D26" s="28">
        <v>2</v>
      </c>
      <c r="E26" s="28">
        <v>1</v>
      </c>
      <c r="F26" s="29">
        <v>2</v>
      </c>
      <c r="G26" s="30" t="str">
        <f t="shared" si="4"/>
        <v>ÖNEMSİZ</v>
      </c>
      <c r="H26" s="28" t="s">
        <v>19</v>
      </c>
      <c r="I26" s="31" t="s">
        <v>105</v>
      </c>
      <c r="J26" s="32"/>
      <c r="K26" s="33"/>
      <c r="L26" s="33" t="s">
        <v>30</v>
      </c>
      <c r="M26" s="35"/>
    </row>
    <row r="27" spans="1:13" ht="52.8">
      <c r="A27" s="27" t="s">
        <v>106</v>
      </c>
      <c r="B27" s="28" t="s">
        <v>107</v>
      </c>
      <c r="C27" s="28" t="s">
        <v>108</v>
      </c>
      <c r="D27" s="28">
        <v>3</v>
      </c>
      <c r="E27" s="28">
        <v>2</v>
      </c>
      <c r="F27" s="29">
        <v>6</v>
      </c>
      <c r="G27" s="30" t="str">
        <f t="shared" si="4"/>
        <v>ORTA</v>
      </c>
      <c r="H27" s="28" t="s">
        <v>19</v>
      </c>
      <c r="I27" s="31" t="s">
        <v>109</v>
      </c>
      <c r="J27" s="32" t="s">
        <v>110</v>
      </c>
      <c r="K27" s="33"/>
      <c r="L27" s="33" t="s">
        <v>30</v>
      </c>
      <c r="M27" s="35"/>
    </row>
    <row r="28" spans="1:13" ht="66">
      <c r="A28" s="27" t="s">
        <v>111</v>
      </c>
      <c r="B28" s="28" t="s">
        <v>112</v>
      </c>
      <c r="C28" s="28" t="s">
        <v>113</v>
      </c>
      <c r="D28" s="28">
        <v>2</v>
      </c>
      <c r="E28" s="28">
        <v>1</v>
      </c>
      <c r="F28" s="29">
        <v>2</v>
      </c>
      <c r="G28" s="30" t="str">
        <f t="shared" si="4"/>
        <v>ÖNEMSİZ</v>
      </c>
      <c r="H28" s="28" t="s">
        <v>19</v>
      </c>
      <c r="I28" s="31" t="s">
        <v>114</v>
      </c>
      <c r="J28" s="32"/>
      <c r="K28" s="33"/>
      <c r="L28" s="33" t="s">
        <v>30</v>
      </c>
      <c r="M28" s="35"/>
    </row>
    <row r="29" spans="1:13">
      <c r="B29" s="36" t="s">
        <v>115</v>
      </c>
      <c r="C29" s="36"/>
      <c r="D29" s="36"/>
      <c r="E29" s="36"/>
      <c r="F29" s="36"/>
      <c r="G29" s="36"/>
    </row>
  </sheetData>
  <sheetProtection selectLockedCells="1" selectUnlockedCells="1"/>
  <mergeCells count="8">
    <mergeCell ref="B29:G29"/>
    <mergeCell ref="A3:A4"/>
    <mergeCell ref="I2:R2"/>
    <mergeCell ref="A1:R1"/>
    <mergeCell ref="N4:R4"/>
    <mergeCell ref="N3:R3"/>
    <mergeCell ref="I3:M4"/>
    <mergeCell ref="B3:H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65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casper</cp:lastModifiedBy>
  <cp:lastPrinted>2018-10-19T08:01:58Z</cp:lastPrinted>
  <dcterms:created xsi:type="dcterms:W3CDTF">2018-01-02T09:19:03Z</dcterms:created>
  <dcterms:modified xsi:type="dcterms:W3CDTF">2018-11-07T13:48:56Z</dcterms:modified>
</cp:coreProperties>
</file>